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Monoblock Project" sheetId="1" r:id="rId1"/>
  </sheets>
  <definedNames/>
  <calcPr fullCalcOnLoad="1"/>
</workbook>
</file>

<file path=xl/sharedStrings.xml><?xml version="1.0" encoding="utf-8"?>
<sst xmlns="http://schemas.openxmlformats.org/spreadsheetml/2006/main" count="61" uniqueCount="47">
  <si>
    <t>1444-32 Hammond Chassis Aluminum</t>
  </si>
  <si>
    <t>Description</t>
  </si>
  <si>
    <t>Qty</t>
  </si>
  <si>
    <t>Each$</t>
  </si>
  <si>
    <t>1434-30 Hammond Bottom Plate</t>
  </si>
  <si>
    <t>1451-30 Hammond Cage</t>
  </si>
  <si>
    <t>1650-N 60 Watt 4.3K OPT</t>
  </si>
  <si>
    <t>378X Power Transformer</t>
  </si>
  <si>
    <t>193J 10H Choke</t>
  </si>
  <si>
    <t>Dynaco MK3 Board w/parts</t>
  </si>
  <si>
    <t>Dual Bias Kit</t>
  </si>
  <si>
    <t>Octal Sockets</t>
  </si>
  <si>
    <t>P782 Power Transformer</t>
  </si>
  <si>
    <t>MONOBLOCK PARTS LIST</t>
  </si>
  <si>
    <t>Angela</t>
  </si>
  <si>
    <t>Triode</t>
  </si>
  <si>
    <t>Allied</t>
  </si>
  <si>
    <t>Radio Shack</t>
  </si>
  <si>
    <t>Bartolucci Model V</t>
  </si>
  <si>
    <t>12AU7 JJ</t>
  </si>
  <si>
    <t>GZ34 Sovtek</t>
  </si>
  <si>
    <t>KT-88 JJ Quad</t>
  </si>
  <si>
    <t>ASC Capacitors 30 uF w/clamp</t>
  </si>
  <si>
    <t>ASC Capacitors 20 uF w/clamp</t>
  </si>
  <si>
    <t>Switches, fuse holders, tags, misc.</t>
  </si>
  <si>
    <t>Bartolucci</t>
  </si>
  <si>
    <t>Triode Iron</t>
  </si>
  <si>
    <t>Hammond Iron</t>
  </si>
  <si>
    <t>Bartolucci OPT</t>
  </si>
  <si>
    <t>Vendor</t>
  </si>
  <si>
    <t>A431S 4.3K Dynacklone OPT</t>
  </si>
  <si>
    <t>MK3 Magnequest Power Transformer</t>
  </si>
  <si>
    <t>Teflon Wire 80 ft Red/Black/Yellow/Blue</t>
  </si>
  <si>
    <t>Bias Meters Analog Shurite 0-100 ma</t>
  </si>
  <si>
    <t>Chassis</t>
  </si>
  <si>
    <t>Transformers</t>
  </si>
  <si>
    <t>Triode - No longer available</t>
  </si>
  <si>
    <t>6 Position Heavy Duty Strip</t>
  </si>
  <si>
    <t>Parts Connexion</t>
  </si>
  <si>
    <t>Circuitry and other parts/service</t>
  </si>
  <si>
    <t>Machine Shop Services</t>
  </si>
  <si>
    <t>Temsco</t>
  </si>
  <si>
    <t>Krylom Hi-Temp Flat Black</t>
  </si>
  <si>
    <t>Home Depot</t>
  </si>
  <si>
    <t>Total with shipping +20%:</t>
  </si>
  <si>
    <t>Total Parts Only:</t>
  </si>
  <si>
    <t>Tube Store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</si>
</sst>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44" fontId="0" fillId="0" borderId="0" xfId="17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 horizontal="right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/>
    </xf>
    <xf numFmtId="164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44" fontId="0" fillId="0" borderId="6" xfId="17" applyBorder="1" applyAlignment="1">
      <alignment horizontal="right"/>
    </xf>
    <xf numFmtId="0" fontId="0" fillId="0" borderId="11" xfId="0" applyBorder="1" applyAlignment="1">
      <alignment horizontal="right"/>
    </xf>
    <xf numFmtId="16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2" xfId="17" applyBorder="1" applyAlignment="1">
      <alignment horizontal="right"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4">
      <selection activeCell="G31" sqref="G31"/>
    </sheetView>
  </sheetViews>
  <sheetFormatPr defaultColWidth="9.140625" defaultRowHeight="12.75"/>
  <cols>
    <col min="1" max="1" width="34.7109375" style="0" bestFit="1" customWidth="1"/>
    <col min="2" max="2" width="7.57421875" style="1" bestFit="1" customWidth="1"/>
    <col min="3" max="3" width="4.57421875" style="2" bestFit="1" customWidth="1"/>
    <col min="4" max="4" width="14.8515625" style="1" bestFit="1" customWidth="1"/>
    <col min="5" max="5" width="11.28125" style="3" bestFit="1" customWidth="1"/>
    <col min="6" max="6" width="15.00390625" style="3" bestFit="1" customWidth="1"/>
    <col min="7" max="7" width="23.57421875" style="0" bestFit="1" customWidth="1"/>
  </cols>
  <sheetData>
    <row r="1" ht="12.75">
      <c r="A1" s="12" t="s">
        <v>13</v>
      </c>
    </row>
    <row r="2" ht="13.5" thickBot="1">
      <c r="A2" s="13"/>
    </row>
    <row r="3" spans="1:7" ht="13.5" thickBot="1">
      <c r="A3" s="21" t="s">
        <v>1</v>
      </c>
      <c r="B3" s="22" t="s">
        <v>3</v>
      </c>
      <c r="C3" s="23" t="s">
        <v>2</v>
      </c>
      <c r="D3" s="22" t="s">
        <v>27</v>
      </c>
      <c r="E3" s="24" t="s">
        <v>26</v>
      </c>
      <c r="F3" s="24" t="s">
        <v>28</v>
      </c>
      <c r="G3" s="25" t="s">
        <v>29</v>
      </c>
    </row>
    <row r="4" spans="1:7" ht="12.75">
      <c r="A4" s="14" t="s">
        <v>34</v>
      </c>
      <c r="B4" s="4"/>
      <c r="C4" s="5"/>
      <c r="D4" s="6"/>
      <c r="E4" s="7"/>
      <c r="F4" s="7"/>
      <c r="G4" s="15"/>
    </row>
    <row r="5" spans="1:7" ht="12.75">
      <c r="A5" s="16" t="s">
        <v>0</v>
      </c>
      <c r="B5" s="8">
        <v>28</v>
      </c>
      <c r="C5" s="9">
        <v>2</v>
      </c>
      <c r="D5" s="11">
        <f>B5*C5</f>
        <v>56</v>
      </c>
      <c r="E5" s="11">
        <f>B5*C5</f>
        <v>56</v>
      </c>
      <c r="F5" s="11">
        <f>B5*C5</f>
        <v>56</v>
      </c>
      <c r="G5" s="15" t="s">
        <v>14</v>
      </c>
    </row>
    <row r="6" spans="1:7" ht="12.75">
      <c r="A6" s="16" t="s">
        <v>4</v>
      </c>
      <c r="B6" s="8">
        <v>10</v>
      </c>
      <c r="C6" s="9">
        <v>2</v>
      </c>
      <c r="D6" s="11">
        <f aca="true" t="shared" si="0" ref="D6:D32">B6*C6</f>
        <v>20</v>
      </c>
      <c r="E6" s="11">
        <f>B6*C6</f>
        <v>20</v>
      </c>
      <c r="F6" s="11">
        <f>B6*C6</f>
        <v>20</v>
      </c>
      <c r="G6" s="15" t="s">
        <v>14</v>
      </c>
    </row>
    <row r="7" spans="1:7" ht="12.75">
      <c r="A7" s="16" t="s">
        <v>5</v>
      </c>
      <c r="B7" s="8">
        <v>40</v>
      </c>
      <c r="C7" s="9">
        <v>2</v>
      </c>
      <c r="D7" s="11">
        <f t="shared" si="0"/>
        <v>80</v>
      </c>
      <c r="E7" s="11">
        <f>B7*C7</f>
        <v>80</v>
      </c>
      <c r="F7" s="11">
        <f>B7*C7</f>
        <v>80</v>
      </c>
      <c r="G7" s="15" t="s">
        <v>14</v>
      </c>
    </row>
    <row r="8" spans="1:7" ht="12.75">
      <c r="A8" s="16"/>
      <c r="B8" s="8"/>
      <c r="C8" s="9"/>
      <c r="D8" s="11"/>
      <c r="E8" s="11"/>
      <c r="F8" s="11"/>
      <c r="G8" s="15"/>
    </row>
    <row r="9" spans="1:7" ht="12.75">
      <c r="A9" s="14" t="s">
        <v>35</v>
      </c>
      <c r="B9" s="8"/>
      <c r="C9" s="9"/>
      <c r="D9" s="11"/>
      <c r="E9" s="11"/>
      <c r="F9" s="11"/>
      <c r="G9" s="15"/>
    </row>
    <row r="10" spans="1:7" ht="12.75">
      <c r="A10" s="16" t="s">
        <v>6</v>
      </c>
      <c r="B10" s="8">
        <v>72</v>
      </c>
      <c r="C10" s="9">
        <v>2</v>
      </c>
      <c r="D10" s="11">
        <f t="shared" si="0"/>
        <v>144</v>
      </c>
      <c r="E10" s="11"/>
      <c r="F10" s="11"/>
      <c r="G10" s="15" t="s">
        <v>14</v>
      </c>
    </row>
    <row r="11" spans="1:7" ht="12.75">
      <c r="A11" s="16" t="s">
        <v>30</v>
      </c>
      <c r="B11" s="8">
        <v>109.95</v>
      </c>
      <c r="C11" s="9">
        <v>2</v>
      </c>
      <c r="D11" s="11"/>
      <c r="E11" s="11">
        <f>B11*C11</f>
        <v>219.9</v>
      </c>
      <c r="F11" s="11"/>
      <c r="G11" s="15" t="s">
        <v>15</v>
      </c>
    </row>
    <row r="12" spans="1:7" ht="12.75">
      <c r="A12" s="16" t="s">
        <v>18</v>
      </c>
      <c r="B12" s="8">
        <v>300</v>
      </c>
      <c r="C12" s="9">
        <v>2</v>
      </c>
      <c r="D12" s="11"/>
      <c r="E12" s="11"/>
      <c r="F12" s="11">
        <f>B12*C12</f>
        <v>600</v>
      </c>
      <c r="G12" s="15" t="s">
        <v>25</v>
      </c>
    </row>
    <row r="13" spans="1:7" ht="12.75">
      <c r="A13" s="16" t="s">
        <v>7</v>
      </c>
      <c r="B13" s="8">
        <v>107</v>
      </c>
      <c r="C13" s="9">
        <v>2</v>
      </c>
      <c r="D13" s="11">
        <f t="shared" si="0"/>
        <v>214</v>
      </c>
      <c r="E13" s="11"/>
      <c r="F13" s="11"/>
      <c r="G13" s="15" t="s">
        <v>14</v>
      </c>
    </row>
    <row r="14" spans="1:7" ht="12.75">
      <c r="A14" s="16" t="s">
        <v>12</v>
      </c>
      <c r="B14" s="8">
        <v>99.95</v>
      </c>
      <c r="C14" s="9">
        <v>2</v>
      </c>
      <c r="D14" s="11"/>
      <c r="E14" s="11">
        <f aca="true" t="shared" si="1" ref="E14:E23">B14*C14</f>
        <v>199.9</v>
      </c>
      <c r="F14" s="11"/>
      <c r="G14" s="15" t="s">
        <v>15</v>
      </c>
    </row>
    <row r="15" spans="1:7" ht="12.75">
      <c r="A15" s="16" t="s">
        <v>31</v>
      </c>
      <c r="B15" s="8">
        <v>128</v>
      </c>
      <c r="C15" s="9">
        <v>2</v>
      </c>
      <c r="D15" s="11"/>
      <c r="E15" s="11"/>
      <c r="F15" s="11">
        <f>B15*C15</f>
        <v>256</v>
      </c>
      <c r="G15" s="15" t="s">
        <v>36</v>
      </c>
    </row>
    <row r="16" spans="1:7" ht="12.75">
      <c r="A16" s="16" t="s">
        <v>8</v>
      </c>
      <c r="B16" s="8">
        <v>40</v>
      </c>
      <c r="C16" s="9">
        <v>2</v>
      </c>
      <c r="D16" s="11">
        <f t="shared" si="0"/>
        <v>80</v>
      </c>
      <c r="E16" s="11">
        <f t="shared" si="1"/>
        <v>80</v>
      </c>
      <c r="F16" s="11">
        <f aca="true" t="shared" si="2" ref="F16:F23">B16*C16</f>
        <v>80</v>
      </c>
      <c r="G16" s="15" t="s">
        <v>14</v>
      </c>
    </row>
    <row r="17" spans="1:7" ht="12.75">
      <c r="A17" s="16"/>
      <c r="B17" s="8"/>
      <c r="C17" s="9"/>
      <c r="D17" s="11"/>
      <c r="E17" s="11"/>
      <c r="F17" s="11"/>
      <c r="G17" s="15"/>
    </row>
    <row r="18" spans="1:7" ht="12.75">
      <c r="A18" s="14" t="s">
        <v>39</v>
      </c>
      <c r="B18" s="8"/>
      <c r="C18" s="9"/>
      <c r="D18" s="11"/>
      <c r="E18" s="11"/>
      <c r="F18" s="11"/>
      <c r="G18" s="15"/>
    </row>
    <row r="19" spans="1:7" ht="12.75">
      <c r="A19" s="16" t="s">
        <v>9</v>
      </c>
      <c r="B19" s="8">
        <v>44.95</v>
      </c>
      <c r="C19" s="9">
        <v>2</v>
      </c>
      <c r="D19" s="11">
        <f t="shared" si="0"/>
        <v>89.9</v>
      </c>
      <c r="E19" s="11">
        <f t="shared" si="1"/>
        <v>89.9</v>
      </c>
      <c r="F19" s="11">
        <f t="shared" si="2"/>
        <v>89.9</v>
      </c>
      <c r="G19" s="15" t="s">
        <v>15</v>
      </c>
    </row>
    <row r="20" spans="1:7" ht="12.75">
      <c r="A20" s="16" t="s">
        <v>10</v>
      </c>
      <c r="B20" s="8">
        <v>9.95</v>
      </c>
      <c r="C20" s="9">
        <v>2</v>
      </c>
      <c r="D20" s="11">
        <f t="shared" si="0"/>
        <v>19.9</v>
      </c>
      <c r="E20" s="11">
        <f t="shared" si="1"/>
        <v>19.9</v>
      </c>
      <c r="F20" s="11">
        <f t="shared" si="2"/>
        <v>19.9</v>
      </c>
      <c r="G20" s="15" t="s">
        <v>15</v>
      </c>
    </row>
    <row r="21" spans="1:7" ht="12.75">
      <c r="A21" s="16" t="s">
        <v>11</v>
      </c>
      <c r="B21" s="8">
        <v>8</v>
      </c>
      <c r="C21" s="9">
        <v>6</v>
      </c>
      <c r="D21" s="11">
        <f t="shared" si="0"/>
        <v>48</v>
      </c>
      <c r="E21" s="11">
        <f t="shared" si="1"/>
        <v>48</v>
      </c>
      <c r="F21" s="11">
        <f t="shared" si="2"/>
        <v>48</v>
      </c>
      <c r="G21" s="15" t="s">
        <v>14</v>
      </c>
    </row>
    <row r="22" spans="1:7" ht="12.75">
      <c r="A22" s="16" t="s">
        <v>32</v>
      </c>
      <c r="B22" s="8">
        <v>40</v>
      </c>
      <c r="C22" s="9">
        <v>1</v>
      </c>
      <c r="D22" s="11">
        <f t="shared" si="0"/>
        <v>40</v>
      </c>
      <c r="E22" s="11">
        <f t="shared" si="1"/>
        <v>40</v>
      </c>
      <c r="F22" s="11">
        <f t="shared" si="2"/>
        <v>40</v>
      </c>
      <c r="G22" s="15" t="s">
        <v>15</v>
      </c>
    </row>
    <row r="23" spans="1:7" ht="12.75">
      <c r="A23" s="16" t="s">
        <v>37</v>
      </c>
      <c r="B23" s="8">
        <v>2.5</v>
      </c>
      <c r="C23" s="9">
        <v>6</v>
      </c>
      <c r="D23" s="11">
        <f t="shared" si="0"/>
        <v>15</v>
      </c>
      <c r="E23" s="11">
        <f t="shared" si="1"/>
        <v>15</v>
      </c>
      <c r="F23" s="11">
        <f t="shared" si="2"/>
        <v>15</v>
      </c>
      <c r="G23" s="15" t="s">
        <v>38</v>
      </c>
    </row>
    <row r="24" spans="1:7" ht="12.75">
      <c r="A24" s="16" t="s">
        <v>33</v>
      </c>
      <c r="B24" s="8">
        <v>25</v>
      </c>
      <c r="C24" s="9">
        <v>4</v>
      </c>
      <c r="D24" s="11">
        <f t="shared" si="0"/>
        <v>100</v>
      </c>
      <c r="E24" s="11">
        <f>B24*C24</f>
        <v>100</v>
      </c>
      <c r="F24" s="11">
        <f>B24*C24</f>
        <v>100</v>
      </c>
      <c r="G24" s="15" t="s">
        <v>16</v>
      </c>
    </row>
    <row r="25" spans="1:7" ht="12.75">
      <c r="A25" s="16" t="s">
        <v>40</v>
      </c>
      <c r="B25" s="8">
        <v>120</v>
      </c>
      <c r="C25" s="9">
        <v>1</v>
      </c>
      <c r="D25" s="11">
        <f t="shared" si="0"/>
        <v>120</v>
      </c>
      <c r="E25" s="11">
        <f>B25*C25</f>
        <v>120</v>
      </c>
      <c r="F25" s="11">
        <f>B25*C25</f>
        <v>120</v>
      </c>
      <c r="G25" s="15" t="s">
        <v>41</v>
      </c>
    </row>
    <row r="26" spans="1:7" ht="12.75">
      <c r="A26" s="16" t="s">
        <v>24</v>
      </c>
      <c r="B26" s="8">
        <v>80</v>
      </c>
      <c r="C26" s="9">
        <v>2</v>
      </c>
      <c r="D26" s="11">
        <f t="shared" si="0"/>
        <v>160</v>
      </c>
      <c r="E26" s="11">
        <f aca="true" t="shared" si="3" ref="E26:E32">B26*C26</f>
        <v>160</v>
      </c>
      <c r="F26" s="11">
        <f aca="true" t="shared" si="4" ref="F26:F32">B26*C26</f>
        <v>160</v>
      </c>
      <c r="G26" s="15" t="s">
        <v>17</v>
      </c>
    </row>
    <row r="27" spans="1:7" ht="12.75">
      <c r="A27" s="16" t="s">
        <v>22</v>
      </c>
      <c r="B27" s="8">
        <v>21</v>
      </c>
      <c r="C27" s="9">
        <v>1</v>
      </c>
      <c r="D27" s="11">
        <f t="shared" si="0"/>
        <v>21</v>
      </c>
      <c r="E27" s="11">
        <f t="shared" si="3"/>
        <v>21</v>
      </c>
      <c r="F27" s="11">
        <f t="shared" si="4"/>
        <v>21</v>
      </c>
      <c r="G27" s="15" t="s">
        <v>14</v>
      </c>
    </row>
    <row r="28" spans="1:7" ht="12.75">
      <c r="A28" s="16" t="s">
        <v>23</v>
      </c>
      <c r="B28" s="8">
        <v>18</v>
      </c>
      <c r="C28" s="9">
        <v>3</v>
      </c>
      <c r="D28" s="11">
        <f t="shared" si="0"/>
        <v>54</v>
      </c>
      <c r="E28" s="11">
        <f t="shared" si="3"/>
        <v>54</v>
      </c>
      <c r="F28" s="11">
        <f t="shared" si="4"/>
        <v>54</v>
      </c>
      <c r="G28" s="15" t="s">
        <v>14</v>
      </c>
    </row>
    <row r="29" spans="1:7" ht="12.75">
      <c r="A29" s="16" t="s">
        <v>21</v>
      </c>
      <c r="B29" s="8">
        <v>160</v>
      </c>
      <c r="C29" s="9">
        <v>1</v>
      </c>
      <c r="D29" s="11">
        <f t="shared" si="0"/>
        <v>160</v>
      </c>
      <c r="E29" s="11">
        <f t="shared" si="3"/>
        <v>160</v>
      </c>
      <c r="F29" s="11">
        <f t="shared" si="4"/>
        <v>160</v>
      </c>
      <c r="G29" s="15" t="s">
        <v>46</v>
      </c>
    </row>
    <row r="30" spans="1:7" ht="12.75">
      <c r="A30" s="16" t="s">
        <v>19</v>
      </c>
      <c r="B30" s="8">
        <v>15</v>
      </c>
      <c r="C30" s="9">
        <v>4</v>
      </c>
      <c r="D30" s="11">
        <f t="shared" si="0"/>
        <v>60</v>
      </c>
      <c r="E30" s="11">
        <f t="shared" si="3"/>
        <v>60</v>
      </c>
      <c r="F30" s="11">
        <f t="shared" si="4"/>
        <v>60</v>
      </c>
      <c r="G30" s="15" t="s">
        <v>46</v>
      </c>
    </row>
    <row r="31" spans="1:7" ht="12.75">
      <c r="A31" s="16" t="s">
        <v>20</v>
      </c>
      <c r="B31" s="8">
        <v>20</v>
      </c>
      <c r="C31" s="9">
        <v>2</v>
      </c>
      <c r="D31" s="11">
        <f t="shared" si="0"/>
        <v>40</v>
      </c>
      <c r="E31" s="11">
        <f t="shared" si="3"/>
        <v>40</v>
      </c>
      <c r="F31" s="11">
        <f t="shared" si="4"/>
        <v>40</v>
      </c>
      <c r="G31" s="15" t="s">
        <v>46</v>
      </c>
    </row>
    <row r="32" spans="1:7" ht="12.75">
      <c r="A32" s="16" t="s">
        <v>42</v>
      </c>
      <c r="B32" s="8">
        <v>10</v>
      </c>
      <c r="C32" s="9">
        <v>1</v>
      </c>
      <c r="D32" s="10">
        <f t="shared" si="0"/>
        <v>10</v>
      </c>
      <c r="E32" s="11">
        <f t="shared" si="3"/>
        <v>10</v>
      </c>
      <c r="F32" s="11">
        <f t="shared" si="4"/>
        <v>10</v>
      </c>
      <c r="G32" s="15" t="s">
        <v>43</v>
      </c>
    </row>
    <row r="33" spans="1:7" ht="13.5" thickBot="1">
      <c r="A33" s="16"/>
      <c r="B33" s="8"/>
      <c r="C33" s="9"/>
      <c r="D33" s="10"/>
      <c r="E33" s="10"/>
      <c r="F33" s="10"/>
      <c r="G33" s="15"/>
    </row>
    <row r="34" spans="1:7" ht="12.75">
      <c r="A34" s="27" t="s">
        <v>45</v>
      </c>
      <c r="B34" s="28"/>
      <c r="C34" s="29"/>
      <c r="D34" s="30">
        <f>SUM(D5:D24)</f>
        <v>906.8</v>
      </c>
      <c r="E34" s="30">
        <f>SUM(E5:E31)</f>
        <v>1583.6</v>
      </c>
      <c r="F34" s="30">
        <f>SUM(F5:F31)</f>
        <v>2019.8000000000002</v>
      </c>
      <c r="G34" s="31"/>
    </row>
    <row r="35" spans="1:7" ht="13.5" thickBot="1">
      <c r="A35" s="17" t="s">
        <v>44</v>
      </c>
      <c r="B35" s="18"/>
      <c r="C35" s="19"/>
      <c r="D35" s="26">
        <f>D34*1.2</f>
        <v>1088.1599999999999</v>
      </c>
      <c r="E35" s="26">
        <f>E34*1.2</f>
        <v>1900.3199999999997</v>
      </c>
      <c r="F35" s="26">
        <f>F34*1.2</f>
        <v>2423.76</v>
      </c>
      <c r="G35" s="20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Sherman</dc:creator>
  <cp:keywords/>
  <dc:description/>
  <cp:lastModifiedBy>Richard Sherman</cp:lastModifiedBy>
  <dcterms:created xsi:type="dcterms:W3CDTF">2006-03-20T14:20:29Z</dcterms:created>
  <dcterms:modified xsi:type="dcterms:W3CDTF">2006-03-21T15:04:09Z</dcterms:modified>
  <cp:category/>
  <cp:version/>
  <cp:contentType/>
  <cp:contentStatus/>
</cp:coreProperties>
</file>